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20" windowWidth="11715" windowHeight="12255" tabRatio="373" activeTab="0"/>
  </bookViews>
  <sheets>
    <sheet name="2005" sheetId="1" r:id="rId1"/>
    <sheet name="Sheet4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/>
  <calcPr fullCalcOnLoad="1" fullPrecision="0"/>
</workbook>
</file>

<file path=xl/sharedStrings.xml><?xml version="1.0" encoding="utf-8"?>
<sst xmlns="http://schemas.openxmlformats.org/spreadsheetml/2006/main" count="80" uniqueCount="20">
  <si>
    <t>Northwest Florida</t>
  </si>
  <si>
    <t>Ground</t>
  </si>
  <si>
    <t>Surface</t>
  </si>
  <si>
    <t>Total Fresh</t>
  </si>
  <si>
    <t>Saline</t>
  </si>
  <si>
    <t>Total All</t>
  </si>
  <si>
    <t>Public Supply</t>
  </si>
  <si>
    <t>Domestic self-supplied</t>
  </si>
  <si>
    <t>Commercial-industrial-mining</t>
  </si>
  <si>
    <t>Agricultural irrigation</t>
  </si>
  <si>
    <t>Recreational irrigation</t>
  </si>
  <si>
    <t>Power generation</t>
  </si>
  <si>
    <t>TOTALS</t>
  </si>
  <si>
    <t>St. Johns River</t>
  </si>
  <si>
    <t>South Florida</t>
  </si>
  <si>
    <t>Southwest Florida</t>
  </si>
  <si>
    <t>Suwannee River</t>
  </si>
  <si>
    <t>Florida totals</t>
  </si>
  <si>
    <t>Water withdrawals by water management district in Florida, 2005</t>
  </si>
  <si>
    <t xml:space="preserve"> [All values in million gallons per day; compiled by the U.S. Geological Survey, Florida Integrated Science Center, Tallahassee, June 6, 2008.]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</si>
</sst>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mm/dd/yy"/>
    <numFmt numFmtId="167" formatCode="#,##0.000"/>
    <numFmt numFmtId="168" formatCode="#,##0.0000"/>
    <numFmt numFmtId="169" formatCode="#,##0.00000"/>
    <numFmt numFmtId="170" formatCode="_(* #,##0.0_);_(* \(#,##0.0\);_(* &quot;-&quot;??_);_(@_)"/>
    <numFmt numFmtId="171" formatCode="_(* #,##0_);_(* \(#,##0\);_(* &quot;-&quot;??_);_(@_)"/>
    <numFmt numFmtId="172" formatCode="0.00000"/>
    <numFmt numFmtId="173" formatCode="0.0000"/>
    <numFmt numFmtId="174" formatCode="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etica"/>
      <family val="2"/>
    </font>
    <font>
      <sz val="10"/>
      <name val="Helvetica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 wrapText="1"/>
    </xf>
    <xf numFmtId="165" fontId="7" fillId="0" borderId="0" xfId="0" applyNumberFormat="1" applyFont="1" applyFill="1" applyAlignment="1">
      <alignment horizontal="centerContinuous"/>
    </xf>
    <xf numFmtId="165" fontId="8" fillId="0" borderId="0" xfId="0" applyNumberFormat="1" applyFont="1" applyFill="1" applyAlignment="1">
      <alignment horizontal="centerContinuous"/>
    </xf>
    <xf numFmtId="165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9" fillId="0" borderId="10" xfId="0" applyFont="1" applyFill="1" applyBorder="1" applyAlignment="1">
      <alignment horizontal="left"/>
    </xf>
    <xf numFmtId="165" fontId="10" fillId="33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right"/>
    </xf>
    <xf numFmtId="4" fontId="12" fillId="0" borderId="11" xfId="0" applyNumberFormat="1" applyFont="1" applyFill="1" applyBorder="1" applyAlignment="1">
      <alignment/>
    </xf>
    <xf numFmtId="4" fontId="12" fillId="0" borderId="13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4" fontId="12" fillId="33" borderId="13" xfId="0" applyNumberFormat="1" applyFont="1" applyFill="1" applyBorder="1" applyAlignment="1">
      <alignment/>
    </xf>
    <xf numFmtId="4" fontId="12" fillId="33" borderId="11" xfId="0" applyNumberFormat="1" applyFont="1" applyFill="1" applyBorder="1" applyAlignment="1">
      <alignment/>
    </xf>
    <xf numFmtId="0" fontId="13" fillId="34" borderId="12" xfId="0" applyFont="1" applyFill="1" applyBorder="1" applyAlignment="1">
      <alignment horizontal="center"/>
    </xf>
    <xf numFmtId="4" fontId="12" fillId="34" borderId="13" xfId="0" applyNumberFormat="1" applyFont="1" applyFill="1" applyBorder="1" applyAlignment="1">
      <alignment/>
    </xf>
    <xf numFmtId="4" fontId="12" fillId="34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165" fontId="10" fillId="33" borderId="13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30.7109375" style="1" customWidth="1"/>
    <col min="2" max="5" width="12.7109375" style="5" customWidth="1"/>
    <col min="6" max="6" width="12.7109375" style="1" customWidth="1"/>
    <col min="7" max="16384" width="9.140625" style="1" customWidth="1"/>
  </cols>
  <sheetData>
    <row r="1" spans="1:6" ht="18">
      <c r="A1" s="7" t="s">
        <v>18</v>
      </c>
      <c r="B1" s="8"/>
      <c r="C1" s="9"/>
      <c r="D1" s="9"/>
      <c r="E1" s="9"/>
      <c r="F1" s="10"/>
    </row>
    <row r="2" spans="1:17" ht="29.25" customHeight="1">
      <c r="A2" s="24" t="s">
        <v>19</v>
      </c>
      <c r="B2" s="24"/>
      <c r="C2" s="24"/>
      <c r="D2" s="24"/>
      <c r="E2" s="24"/>
      <c r="F2" s="24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5" ht="12" customHeight="1">
      <c r="A3" s="2"/>
      <c r="B3" s="3"/>
      <c r="C3" s="3"/>
      <c r="D3" s="4"/>
      <c r="E3" s="3"/>
    </row>
    <row r="4" spans="1:6" ht="15.75">
      <c r="A4" s="11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</row>
    <row r="5" spans="1:6" ht="15">
      <c r="A5" s="13" t="s">
        <v>6</v>
      </c>
      <c r="B5" s="14">
        <v>139.19</v>
      </c>
      <c r="C5" s="14">
        <v>45.11</v>
      </c>
      <c r="D5" s="14">
        <f>SUM(B5+C5)</f>
        <v>184.3</v>
      </c>
      <c r="E5" s="14">
        <v>0</v>
      </c>
      <c r="F5" s="14">
        <f>SUM(D5:E5)</f>
        <v>184.3</v>
      </c>
    </row>
    <row r="6" spans="1:6" ht="15">
      <c r="A6" s="13" t="s">
        <v>7</v>
      </c>
      <c r="B6" s="14">
        <v>19.15</v>
      </c>
      <c r="C6" s="14">
        <v>0</v>
      </c>
      <c r="D6" s="15">
        <f aca="true" t="shared" si="0" ref="D6:D11">SUM(B6+C6)</f>
        <v>19.15</v>
      </c>
      <c r="E6" s="15">
        <v>0</v>
      </c>
      <c r="F6" s="14">
        <f aca="true" t="shared" si="1" ref="F6:F11">SUM(D6:E6)</f>
        <v>19.15</v>
      </c>
    </row>
    <row r="7" spans="1:6" ht="15">
      <c r="A7" s="13" t="s">
        <v>8</v>
      </c>
      <c r="B7" s="14">
        <v>43.36</v>
      </c>
      <c r="C7" s="14">
        <v>23.97</v>
      </c>
      <c r="D7" s="15">
        <f t="shared" si="0"/>
        <v>67.33</v>
      </c>
      <c r="E7" s="15">
        <v>0</v>
      </c>
      <c r="F7" s="14">
        <f t="shared" si="1"/>
        <v>67.33</v>
      </c>
    </row>
    <row r="8" spans="1:6" ht="15">
      <c r="A8" s="13" t="s">
        <v>9</v>
      </c>
      <c r="B8" s="14">
        <v>31.89</v>
      </c>
      <c r="C8" s="14">
        <v>8.85</v>
      </c>
      <c r="D8" s="15">
        <f t="shared" si="0"/>
        <v>40.74</v>
      </c>
      <c r="E8" s="15">
        <v>0</v>
      </c>
      <c r="F8" s="14">
        <f t="shared" si="1"/>
        <v>40.74</v>
      </c>
    </row>
    <row r="9" spans="1:6" ht="15">
      <c r="A9" s="13" t="s">
        <v>10</v>
      </c>
      <c r="B9" s="14">
        <v>15.09</v>
      </c>
      <c r="C9" s="14">
        <v>4.49</v>
      </c>
      <c r="D9" s="15">
        <f t="shared" si="0"/>
        <v>19.58</v>
      </c>
      <c r="E9" s="15">
        <v>0</v>
      </c>
      <c r="F9" s="14">
        <f t="shared" si="1"/>
        <v>19.58</v>
      </c>
    </row>
    <row r="10" spans="1:6" ht="15">
      <c r="A10" s="13" t="s">
        <v>11</v>
      </c>
      <c r="B10" s="14">
        <v>5.69</v>
      </c>
      <c r="C10" s="14">
        <v>332.09</v>
      </c>
      <c r="D10" s="15">
        <f t="shared" si="0"/>
        <v>337.78</v>
      </c>
      <c r="E10" s="15">
        <v>240.06</v>
      </c>
      <c r="F10" s="14">
        <f t="shared" si="1"/>
        <v>577.84</v>
      </c>
    </row>
    <row r="11" spans="1:6" ht="14.25">
      <c r="A11" s="16" t="s">
        <v>12</v>
      </c>
      <c r="B11" s="17">
        <f>SUM(B5:B10)</f>
        <v>254.37</v>
      </c>
      <c r="C11" s="17">
        <f>SUM(C5:C10)</f>
        <v>414.51</v>
      </c>
      <c r="D11" s="17">
        <f t="shared" si="0"/>
        <v>668.88</v>
      </c>
      <c r="E11" s="17">
        <f>SUM(E5:E10)</f>
        <v>240.06</v>
      </c>
      <c r="F11" s="18">
        <f t="shared" si="1"/>
        <v>908.94</v>
      </c>
    </row>
    <row r="12" spans="1:6" ht="9.75" customHeight="1">
      <c r="A12" s="19"/>
      <c r="B12" s="20"/>
      <c r="C12" s="20"/>
      <c r="D12" s="20"/>
      <c r="E12" s="20"/>
      <c r="F12" s="21"/>
    </row>
    <row r="13" spans="1:6" ht="15.75">
      <c r="A13" s="11" t="s">
        <v>13</v>
      </c>
      <c r="B13" s="12" t="s">
        <v>1</v>
      </c>
      <c r="C13" s="12" t="s">
        <v>2</v>
      </c>
      <c r="D13" s="12" t="s">
        <v>3</v>
      </c>
      <c r="E13" s="12" t="s">
        <v>4</v>
      </c>
      <c r="F13" s="12" t="s">
        <v>5</v>
      </c>
    </row>
    <row r="14" spans="1:6" ht="15">
      <c r="A14" s="13" t="s">
        <v>6</v>
      </c>
      <c r="B14" s="14">
        <v>565.12</v>
      </c>
      <c r="C14" s="14">
        <v>15.87</v>
      </c>
      <c r="D14" s="14">
        <f>SUM(B14+C14)</f>
        <v>580.99</v>
      </c>
      <c r="E14" s="14">
        <v>0</v>
      </c>
      <c r="F14" s="14">
        <f>SUM(D14:E14)</f>
        <v>580.99</v>
      </c>
    </row>
    <row r="15" spans="1:6" ht="15">
      <c r="A15" s="13" t="s">
        <v>7</v>
      </c>
      <c r="B15" s="14">
        <v>70.58</v>
      </c>
      <c r="C15" s="14">
        <v>0</v>
      </c>
      <c r="D15" s="14">
        <f aca="true" t="shared" si="2" ref="D15:D20">SUM(B15+C15)</f>
        <v>70.58</v>
      </c>
      <c r="E15" s="14">
        <v>0</v>
      </c>
      <c r="F15" s="14">
        <f aca="true" t="shared" si="3" ref="F15:F20">SUM(D15:E15)</f>
        <v>70.58</v>
      </c>
    </row>
    <row r="16" spans="1:6" ht="15">
      <c r="A16" s="13" t="s">
        <v>8</v>
      </c>
      <c r="B16" s="14">
        <v>80.15</v>
      </c>
      <c r="C16" s="14">
        <v>30.38</v>
      </c>
      <c r="D16" s="14">
        <f t="shared" si="2"/>
        <v>110.53</v>
      </c>
      <c r="E16" s="14">
        <v>1.19</v>
      </c>
      <c r="F16" s="14">
        <f t="shared" si="3"/>
        <v>111.72</v>
      </c>
    </row>
    <row r="17" spans="1:6" ht="15">
      <c r="A17" s="13" t="s">
        <v>9</v>
      </c>
      <c r="B17" s="14">
        <v>252.74</v>
      </c>
      <c r="C17" s="14">
        <v>127.67</v>
      </c>
      <c r="D17" s="14">
        <f t="shared" si="2"/>
        <v>380.41</v>
      </c>
      <c r="E17" s="14">
        <v>0</v>
      </c>
      <c r="F17" s="14">
        <f t="shared" si="3"/>
        <v>380.41</v>
      </c>
    </row>
    <row r="18" spans="1:6" ht="15">
      <c r="A18" s="13" t="s">
        <v>10</v>
      </c>
      <c r="B18" s="14">
        <v>16.09</v>
      </c>
      <c r="C18" s="14">
        <v>28.25</v>
      </c>
      <c r="D18" s="14">
        <f t="shared" si="2"/>
        <v>44.34</v>
      </c>
      <c r="E18" s="14">
        <v>0</v>
      </c>
      <c r="F18" s="14">
        <f t="shared" si="3"/>
        <v>44.34</v>
      </c>
    </row>
    <row r="19" spans="1:6" ht="15">
      <c r="A19" s="13" t="s">
        <v>11</v>
      </c>
      <c r="B19" s="14">
        <v>2.15</v>
      </c>
      <c r="C19" s="14">
        <v>111.52</v>
      </c>
      <c r="D19" s="14">
        <f t="shared" si="2"/>
        <v>113.67</v>
      </c>
      <c r="E19" s="14">
        <v>1574.91</v>
      </c>
      <c r="F19" s="14">
        <f t="shared" si="3"/>
        <v>1688.58</v>
      </c>
    </row>
    <row r="20" spans="1:6" ht="14.25">
      <c r="A20" s="16" t="s">
        <v>12</v>
      </c>
      <c r="B20" s="18">
        <f>SUM(B14:B19)</f>
        <v>986.83</v>
      </c>
      <c r="C20" s="18">
        <f>SUM(C14:C19)</f>
        <v>313.69</v>
      </c>
      <c r="D20" s="18">
        <f t="shared" si="2"/>
        <v>1300.52</v>
      </c>
      <c r="E20" s="18">
        <f>SUM(E14:E19)</f>
        <v>1576.1</v>
      </c>
      <c r="F20" s="18">
        <f t="shared" si="3"/>
        <v>2876.62</v>
      </c>
    </row>
    <row r="21" spans="1:6" ht="9.75" customHeight="1">
      <c r="A21" s="19"/>
      <c r="B21" s="20"/>
      <c r="C21" s="20"/>
      <c r="D21" s="21"/>
      <c r="E21" s="20"/>
      <c r="F21" s="20"/>
    </row>
    <row r="22" spans="1:6" ht="15.75">
      <c r="A22" s="22" t="s">
        <v>14</v>
      </c>
      <c r="B22" s="23" t="s">
        <v>1</v>
      </c>
      <c r="C22" s="23" t="s">
        <v>2</v>
      </c>
      <c r="D22" s="12" t="s">
        <v>3</v>
      </c>
      <c r="E22" s="23" t="s">
        <v>4</v>
      </c>
      <c r="F22" s="23" t="s">
        <v>5</v>
      </c>
    </row>
    <row r="23" spans="1:6" ht="15">
      <c r="A23" s="13" t="s">
        <v>6</v>
      </c>
      <c r="B23" s="14">
        <v>1135.63</v>
      </c>
      <c r="C23" s="14">
        <v>53.09</v>
      </c>
      <c r="D23" s="14">
        <f aca="true" t="shared" si="4" ref="D23:D29">SUM(B23+C23)</f>
        <v>1188.72</v>
      </c>
      <c r="E23" s="14">
        <v>0</v>
      </c>
      <c r="F23" s="14">
        <f>SUM(D23:E23)</f>
        <v>1188.72</v>
      </c>
    </row>
    <row r="24" spans="1:6" ht="15">
      <c r="A24" s="13" t="s">
        <v>7</v>
      </c>
      <c r="B24" s="14">
        <v>40.71</v>
      </c>
      <c r="C24" s="14">
        <v>0</v>
      </c>
      <c r="D24" s="14">
        <f t="shared" si="4"/>
        <v>40.71</v>
      </c>
      <c r="E24" s="15">
        <v>0</v>
      </c>
      <c r="F24" s="14">
        <f aca="true" t="shared" si="5" ref="F24:F29">SUM(D24:E24)</f>
        <v>40.71</v>
      </c>
    </row>
    <row r="25" spans="1:6" ht="15">
      <c r="A25" s="13" t="s">
        <v>8</v>
      </c>
      <c r="B25" s="14">
        <v>64.52</v>
      </c>
      <c r="C25" s="14">
        <v>49.3</v>
      </c>
      <c r="D25" s="15">
        <f t="shared" si="4"/>
        <v>113.82</v>
      </c>
      <c r="E25" s="15">
        <v>0</v>
      </c>
      <c r="F25" s="14">
        <f t="shared" si="5"/>
        <v>113.82</v>
      </c>
    </row>
    <row r="26" spans="1:6" ht="15">
      <c r="A26" s="13" t="s">
        <v>9</v>
      </c>
      <c r="B26" s="14">
        <v>596.42</v>
      </c>
      <c r="C26" s="14">
        <v>1311.87</v>
      </c>
      <c r="D26" s="15">
        <f t="shared" si="4"/>
        <v>1908.29</v>
      </c>
      <c r="E26" s="15">
        <v>0</v>
      </c>
      <c r="F26" s="14">
        <f t="shared" si="5"/>
        <v>1908.29</v>
      </c>
    </row>
    <row r="27" spans="1:6" ht="15">
      <c r="A27" s="13" t="s">
        <v>10</v>
      </c>
      <c r="B27" s="14">
        <v>84.64</v>
      </c>
      <c r="C27" s="14">
        <v>110.43</v>
      </c>
      <c r="D27" s="15">
        <f t="shared" si="4"/>
        <v>195.07</v>
      </c>
      <c r="E27" s="15">
        <v>0</v>
      </c>
      <c r="F27" s="14">
        <f t="shared" si="5"/>
        <v>195.07</v>
      </c>
    </row>
    <row r="28" spans="1:6" ht="15">
      <c r="A28" s="13" t="s">
        <v>11</v>
      </c>
      <c r="B28" s="14">
        <v>1.07</v>
      </c>
      <c r="C28" s="14">
        <v>13.73</v>
      </c>
      <c r="D28" s="15">
        <f t="shared" si="4"/>
        <v>14.8</v>
      </c>
      <c r="E28" s="15">
        <v>3758.02</v>
      </c>
      <c r="F28" s="14">
        <f t="shared" si="5"/>
        <v>3772.82</v>
      </c>
    </row>
    <row r="29" spans="1:6" ht="14.25">
      <c r="A29" s="16" t="s">
        <v>12</v>
      </c>
      <c r="B29" s="17">
        <f>SUM(B23:B28)</f>
        <v>1922.99</v>
      </c>
      <c r="C29" s="17">
        <f>SUM(C23:C28)</f>
        <v>1538.42</v>
      </c>
      <c r="D29" s="17">
        <f t="shared" si="4"/>
        <v>3461.41</v>
      </c>
      <c r="E29" s="17">
        <f>SUM(E23:E28)</f>
        <v>3758.02</v>
      </c>
      <c r="F29" s="18">
        <f t="shared" si="5"/>
        <v>7219.43</v>
      </c>
    </row>
    <row r="30" spans="1:6" ht="9.75" customHeight="1">
      <c r="A30" s="19"/>
      <c r="B30" s="20"/>
      <c r="C30" s="20"/>
      <c r="D30" s="20"/>
      <c r="E30" s="20"/>
      <c r="F30" s="20"/>
    </row>
    <row r="31" spans="1:6" ht="15.75">
      <c r="A31" s="22" t="s">
        <v>15</v>
      </c>
      <c r="B31" s="23" t="s">
        <v>1</v>
      </c>
      <c r="C31" s="23" t="s">
        <v>2</v>
      </c>
      <c r="D31" s="12" t="s">
        <v>3</v>
      </c>
      <c r="E31" s="23" t="s">
        <v>4</v>
      </c>
      <c r="F31" s="23" t="s">
        <v>5</v>
      </c>
    </row>
    <row r="32" spans="1:6" ht="15">
      <c r="A32" s="13" t="s">
        <v>6</v>
      </c>
      <c r="B32" s="14">
        <v>345.62</v>
      </c>
      <c r="C32" s="14">
        <v>225.19</v>
      </c>
      <c r="D32" s="14">
        <f>SUM(B32+C32)</f>
        <v>570.81</v>
      </c>
      <c r="E32" s="14">
        <v>0</v>
      </c>
      <c r="F32" s="14">
        <f>SUM(D32:E32)</f>
        <v>570.81</v>
      </c>
    </row>
    <row r="33" spans="1:6" ht="15">
      <c r="A33" s="13" t="s">
        <v>7</v>
      </c>
      <c r="B33" s="14">
        <v>34.48</v>
      </c>
      <c r="C33" s="14">
        <v>0</v>
      </c>
      <c r="D33" s="14">
        <f aca="true" t="shared" si="6" ref="D33:D38">SUM(B33+C33)</f>
        <v>34.48</v>
      </c>
      <c r="E33" s="14">
        <v>0</v>
      </c>
      <c r="F33" s="14">
        <f aca="true" t="shared" si="7" ref="F33:F38">SUM(D33:E33)</f>
        <v>34.48</v>
      </c>
    </row>
    <row r="34" spans="1:6" ht="15">
      <c r="A34" s="13" t="s">
        <v>8</v>
      </c>
      <c r="B34" s="14">
        <v>96.09</v>
      </c>
      <c r="C34" s="14">
        <v>14.26</v>
      </c>
      <c r="D34" s="14">
        <f t="shared" si="6"/>
        <v>110.35</v>
      </c>
      <c r="E34" s="14">
        <v>0</v>
      </c>
      <c r="F34" s="14">
        <f t="shared" si="7"/>
        <v>110.35</v>
      </c>
    </row>
    <row r="35" spans="1:6" ht="15">
      <c r="A35" s="13" t="s">
        <v>9</v>
      </c>
      <c r="B35" s="14">
        <v>298.55</v>
      </c>
      <c r="C35" s="14">
        <v>13.71</v>
      </c>
      <c r="D35" s="14">
        <f t="shared" si="6"/>
        <v>312.26</v>
      </c>
      <c r="E35" s="14">
        <v>0</v>
      </c>
      <c r="F35" s="14">
        <f t="shared" si="7"/>
        <v>312.26</v>
      </c>
    </row>
    <row r="36" spans="1:6" ht="15">
      <c r="A36" s="13" t="s">
        <v>10</v>
      </c>
      <c r="B36" s="14">
        <v>53.92</v>
      </c>
      <c r="C36" s="14">
        <v>14.98</v>
      </c>
      <c r="D36" s="14">
        <f t="shared" si="6"/>
        <v>68.9</v>
      </c>
      <c r="E36" s="14">
        <v>0</v>
      </c>
      <c r="F36" s="14">
        <f t="shared" si="7"/>
        <v>68.9</v>
      </c>
    </row>
    <row r="37" spans="1:6" ht="15">
      <c r="A37" s="13" t="s">
        <v>11</v>
      </c>
      <c r="B37" s="14">
        <v>6.05</v>
      </c>
      <c r="C37" s="14">
        <v>6.77</v>
      </c>
      <c r="D37" s="14">
        <f t="shared" si="6"/>
        <v>12.82</v>
      </c>
      <c r="E37" s="14">
        <v>5911.37</v>
      </c>
      <c r="F37" s="14">
        <f t="shared" si="7"/>
        <v>5924.19</v>
      </c>
    </row>
    <row r="38" spans="1:6" ht="14.25">
      <c r="A38" s="16" t="s">
        <v>12</v>
      </c>
      <c r="B38" s="18">
        <f>SUM(B32:B37)</f>
        <v>834.71</v>
      </c>
      <c r="C38" s="18">
        <f>SUM(C32:C37)</f>
        <v>274.91</v>
      </c>
      <c r="D38" s="18">
        <f t="shared" si="6"/>
        <v>1109.62</v>
      </c>
      <c r="E38" s="18">
        <f>SUM(E32:E37)</f>
        <v>5911.37</v>
      </c>
      <c r="F38" s="18">
        <f t="shared" si="7"/>
        <v>7020.99</v>
      </c>
    </row>
    <row r="39" spans="1:6" ht="9.75" customHeight="1">
      <c r="A39" s="19"/>
      <c r="B39" s="20"/>
      <c r="C39" s="20"/>
      <c r="D39" s="20"/>
      <c r="E39" s="20"/>
      <c r="F39" s="20"/>
    </row>
    <row r="40" spans="1:6" ht="15.75">
      <c r="A40" s="22" t="s">
        <v>16</v>
      </c>
      <c r="B40" s="23" t="s">
        <v>1</v>
      </c>
      <c r="C40" s="23" t="s">
        <v>2</v>
      </c>
      <c r="D40" s="23" t="s">
        <v>3</v>
      </c>
      <c r="E40" s="23" t="s">
        <v>4</v>
      </c>
      <c r="F40" s="23" t="s">
        <v>5</v>
      </c>
    </row>
    <row r="41" spans="1:6" ht="15">
      <c r="A41" s="13" t="s">
        <v>6</v>
      </c>
      <c r="B41" s="14">
        <v>15.7</v>
      </c>
      <c r="C41" s="14">
        <v>0</v>
      </c>
      <c r="D41" s="14">
        <f aca="true" t="shared" si="8" ref="D41:D47">SUM(B41+C41)</f>
        <v>15.7</v>
      </c>
      <c r="E41" s="14">
        <v>0</v>
      </c>
      <c r="F41" s="14">
        <f>SUM(D41:E41)</f>
        <v>15.7</v>
      </c>
    </row>
    <row r="42" spans="1:6" ht="15">
      <c r="A42" s="13" t="s">
        <v>7</v>
      </c>
      <c r="B42" s="14">
        <v>20.53</v>
      </c>
      <c r="C42" s="14">
        <v>0</v>
      </c>
      <c r="D42" s="14">
        <f t="shared" si="8"/>
        <v>20.53</v>
      </c>
      <c r="E42" s="14">
        <v>0</v>
      </c>
      <c r="F42" s="14">
        <f aca="true" t="shared" si="9" ref="F42:F47">SUM(D42:E42)</f>
        <v>20.53</v>
      </c>
    </row>
    <row r="43" spans="1:6" ht="15">
      <c r="A43" s="13" t="s">
        <v>8</v>
      </c>
      <c r="B43" s="14">
        <v>81.44</v>
      </c>
      <c r="C43" s="14">
        <v>4.86</v>
      </c>
      <c r="D43" s="14">
        <f t="shared" si="8"/>
        <v>86.3</v>
      </c>
      <c r="E43" s="14">
        <v>0</v>
      </c>
      <c r="F43" s="14">
        <f t="shared" si="9"/>
        <v>86.3</v>
      </c>
    </row>
    <row r="44" spans="1:6" ht="15">
      <c r="A44" s="13" t="s">
        <v>9</v>
      </c>
      <c r="B44" s="14">
        <v>121.97</v>
      </c>
      <c r="C44" s="14">
        <v>2.51</v>
      </c>
      <c r="D44" s="14">
        <f t="shared" si="8"/>
        <v>124.48</v>
      </c>
      <c r="E44" s="14">
        <v>0</v>
      </c>
      <c r="F44" s="14">
        <f t="shared" si="9"/>
        <v>124.48</v>
      </c>
    </row>
    <row r="45" spans="1:6" ht="15">
      <c r="A45" s="13" t="s">
        <v>10</v>
      </c>
      <c r="B45" s="14">
        <v>1.29</v>
      </c>
      <c r="C45" s="14">
        <v>0.46</v>
      </c>
      <c r="D45" s="14">
        <f t="shared" si="8"/>
        <v>1.75</v>
      </c>
      <c r="E45" s="14">
        <v>0</v>
      </c>
      <c r="F45" s="14">
        <f t="shared" si="9"/>
        <v>1.75</v>
      </c>
    </row>
    <row r="46" spans="1:6" ht="15">
      <c r="A46" s="13" t="s">
        <v>11</v>
      </c>
      <c r="B46" s="14">
        <v>2.6</v>
      </c>
      <c r="C46" s="14">
        <v>76.41</v>
      </c>
      <c r="D46" s="14">
        <f t="shared" si="8"/>
        <v>79.01</v>
      </c>
      <c r="E46" s="14">
        <v>0</v>
      </c>
      <c r="F46" s="14">
        <f t="shared" si="9"/>
        <v>79.01</v>
      </c>
    </row>
    <row r="47" spans="1:6" ht="14.25">
      <c r="A47" s="16" t="s">
        <v>12</v>
      </c>
      <c r="B47" s="17">
        <f>SUM(B41:B46)</f>
        <v>243.53</v>
      </c>
      <c r="C47" s="17">
        <f>SUM(C41:C46)</f>
        <v>84.24</v>
      </c>
      <c r="D47" s="17">
        <f t="shared" si="8"/>
        <v>327.77</v>
      </c>
      <c r="E47" s="17">
        <f>SUM(E41:E46)</f>
        <v>0</v>
      </c>
      <c r="F47" s="18">
        <f t="shared" si="9"/>
        <v>327.77</v>
      </c>
    </row>
    <row r="48" spans="1:6" ht="9.75" customHeight="1">
      <c r="A48" s="19"/>
      <c r="B48" s="20"/>
      <c r="C48" s="20"/>
      <c r="D48" s="20"/>
      <c r="E48" s="20"/>
      <c r="F48" s="20"/>
    </row>
    <row r="49" spans="1:6" ht="15.75">
      <c r="A49" s="22" t="s">
        <v>17</v>
      </c>
      <c r="B49" s="23" t="s">
        <v>1</v>
      </c>
      <c r="C49" s="23" t="s">
        <v>2</v>
      </c>
      <c r="D49" s="23" t="s">
        <v>3</v>
      </c>
      <c r="E49" s="23" t="s">
        <v>4</v>
      </c>
      <c r="F49" s="23" t="s">
        <v>5</v>
      </c>
    </row>
    <row r="50" spans="1:6" ht="15">
      <c r="A50" s="13" t="s">
        <v>6</v>
      </c>
      <c r="B50" s="14">
        <f aca="true" t="shared" si="10" ref="B50:C55">SUM(B5+B14+B23+B32+B41)</f>
        <v>2201.26</v>
      </c>
      <c r="C50" s="14">
        <f t="shared" si="10"/>
        <v>339.26</v>
      </c>
      <c r="D50" s="14">
        <f>SUM(B50+C50)</f>
        <v>2540.52</v>
      </c>
      <c r="E50" s="14">
        <f aca="true" t="shared" si="11" ref="E50:E55">SUM(E5+E14+E23+E32+E41)</f>
        <v>0</v>
      </c>
      <c r="F50" s="14">
        <f>SUM(D50:E50)</f>
        <v>2540.52</v>
      </c>
    </row>
    <row r="51" spans="1:6" ht="15">
      <c r="A51" s="13" t="s">
        <v>7</v>
      </c>
      <c r="B51" s="14">
        <f t="shared" si="10"/>
        <v>185.45</v>
      </c>
      <c r="C51" s="14">
        <f t="shared" si="10"/>
        <v>0</v>
      </c>
      <c r="D51" s="15">
        <f aca="true" t="shared" si="12" ref="D51:D56">SUM(B51+C51)</f>
        <v>185.45</v>
      </c>
      <c r="E51" s="14">
        <f t="shared" si="11"/>
        <v>0</v>
      </c>
      <c r="F51" s="14">
        <f aca="true" t="shared" si="13" ref="F51:F56">SUM(D51:E51)</f>
        <v>185.45</v>
      </c>
    </row>
    <row r="52" spans="1:6" ht="15">
      <c r="A52" s="13" t="s">
        <v>8</v>
      </c>
      <c r="B52" s="14">
        <f t="shared" si="10"/>
        <v>365.56</v>
      </c>
      <c r="C52" s="14">
        <f t="shared" si="10"/>
        <v>122.77</v>
      </c>
      <c r="D52" s="15">
        <f t="shared" si="12"/>
        <v>488.33</v>
      </c>
      <c r="E52" s="14">
        <f t="shared" si="11"/>
        <v>1.19</v>
      </c>
      <c r="F52" s="14">
        <f t="shared" si="13"/>
        <v>489.52</v>
      </c>
    </row>
    <row r="53" spans="1:6" ht="15">
      <c r="A53" s="13" t="s">
        <v>9</v>
      </c>
      <c r="B53" s="14">
        <f t="shared" si="10"/>
        <v>1301.57</v>
      </c>
      <c r="C53" s="14">
        <f t="shared" si="10"/>
        <v>1464.61</v>
      </c>
      <c r="D53" s="15">
        <f t="shared" si="12"/>
        <v>2766.18</v>
      </c>
      <c r="E53" s="14">
        <f t="shared" si="11"/>
        <v>0</v>
      </c>
      <c r="F53" s="14">
        <f t="shared" si="13"/>
        <v>2766.18</v>
      </c>
    </row>
    <row r="54" spans="1:6" ht="15">
      <c r="A54" s="13" t="s">
        <v>10</v>
      </c>
      <c r="B54" s="14">
        <f t="shared" si="10"/>
        <v>171.03</v>
      </c>
      <c r="C54" s="14">
        <f t="shared" si="10"/>
        <v>158.61</v>
      </c>
      <c r="D54" s="15">
        <f t="shared" si="12"/>
        <v>329.64</v>
      </c>
      <c r="E54" s="14">
        <f t="shared" si="11"/>
        <v>0</v>
      </c>
      <c r="F54" s="14">
        <f t="shared" si="13"/>
        <v>329.64</v>
      </c>
    </row>
    <row r="55" spans="1:6" ht="15">
      <c r="A55" s="13" t="s">
        <v>11</v>
      </c>
      <c r="B55" s="14">
        <f t="shared" si="10"/>
        <v>17.56</v>
      </c>
      <c r="C55" s="14">
        <f t="shared" si="10"/>
        <v>540.52</v>
      </c>
      <c r="D55" s="15">
        <f t="shared" si="12"/>
        <v>558.08</v>
      </c>
      <c r="E55" s="14">
        <f t="shared" si="11"/>
        <v>11484.36</v>
      </c>
      <c r="F55" s="14">
        <f t="shared" si="13"/>
        <v>12042.44</v>
      </c>
    </row>
    <row r="56" spans="1:6" ht="14.25">
      <c r="A56" s="16" t="s">
        <v>12</v>
      </c>
      <c r="B56" s="17">
        <f>SUM(B50:B55)</f>
        <v>4242.43</v>
      </c>
      <c r="C56" s="17">
        <f>SUM(C50:C55)</f>
        <v>2625.77</v>
      </c>
      <c r="D56" s="17">
        <f t="shared" si="12"/>
        <v>6868.2</v>
      </c>
      <c r="E56" s="17">
        <f>SUM(E50:E55)</f>
        <v>11485.55</v>
      </c>
      <c r="F56" s="18">
        <f t="shared" si="13"/>
        <v>18353.75</v>
      </c>
    </row>
  </sheetData>
  <sheetProtection/>
  <mergeCells count="1">
    <mergeCell ref="A2:F2"/>
  </mergeCells>
  <printOptions horizontalCentered="1"/>
  <pageMargins left="0.25" right="0.25" top="0.5" bottom="0.25" header="0.25" footer="0.5"/>
  <pageSetup fitToHeight="1" fitToWidth="1" horizontalDpi="300" verticalDpi="3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hdpcsfltlh</dc:creator>
  <cp:keywords/>
  <dc:description/>
  <cp:lastModifiedBy>USGS</cp:lastModifiedBy>
  <cp:lastPrinted>2008-04-14T15:47:22Z</cp:lastPrinted>
  <dcterms:created xsi:type="dcterms:W3CDTF">1996-02-28T21:05:17Z</dcterms:created>
  <dcterms:modified xsi:type="dcterms:W3CDTF">2008-06-16T18:23:11Z</dcterms:modified>
  <cp:category/>
  <cp:version/>
  <cp:contentType/>
  <cp:contentStatus/>
</cp:coreProperties>
</file>